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zivatel\Desktop\veřejná zakázka\"/>
    </mc:Choice>
  </mc:AlternateContent>
  <xr:revisionPtr revIDLastSave="0" documentId="13_ncr:1_{86989565-BD67-42E8-9AE2-AB09F130B6D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1" l="1"/>
  <c r="F31" i="1"/>
  <c r="F29" i="1"/>
  <c r="F27" i="1"/>
  <c r="G27" i="1" s="1"/>
  <c r="F25" i="1"/>
  <c r="F37" i="1"/>
  <c r="F41" i="1"/>
  <c r="F19" i="1"/>
  <c r="G19" i="1" s="1"/>
  <c r="F21" i="1"/>
  <c r="G21" i="1" s="1"/>
  <c r="F17" i="1"/>
  <c r="G17" i="1" s="1"/>
  <c r="F15" i="1"/>
  <c r="G15" i="1" s="1"/>
  <c r="H15" i="1" s="1"/>
  <c r="F13" i="1"/>
  <c r="F23" i="1"/>
  <c r="G23" i="1" s="1"/>
  <c r="G33" i="1"/>
  <c r="H33" i="1" s="1"/>
  <c r="F35" i="1"/>
  <c r="G35" i="1" s="1"/>
  <c r="F39" i="1"/>
  <c r="G39" i="1" s="1"/>
  <c r="F43" i="1"/>
  <c r="G43" i="1" s="1"/>
  <c r="H43" i="1" s="1"/>
  <c r="F9" i="1"/>
  <c r="G9" i="1" s="1"/>
  <c r="G25" i="1" l="1"/>
  <c r="H25" i="1" s="1"/>
  <c r="H17" i="1"/>
  <c r="H27" i="1"/>
  <c r="G29" i="1"/>
  <c r="H29" i="1" s="1"/>
  <c r="G13" i="1"/>
  <c r="H13" i="1" s="1"/>
  <c r="H9" i="1"/>
  <c r="G31" i="1"/>
  <c r="H31" i="1" s="1"/>
  <c r="H39" i="1"/>
  <c r="G37" i="1"/>
  <c r="H37" i="1" s="1"/>
  <c r="G41" i="1"/>
  <c r="H41" i="1" s="1"/>
  <c r="H21" i="1"/>
  <c r="H19" i="1"/>
  <c r="H35" i="1"/>
  <c r="H23" i="1"/>
  <c r="F11" i="1" l="1"/>
  <c r="F45" i="1" l="1"/>
  <c r="G11" i="1"/>
  <c r="H11" i="1" s="1"/>
  <c r="H45" i="1" l="1"/>
  <c r="G45" i="1"/>
</calcChain>
</file>

<file path=xl/sharedStrings.xml><?xml version="1.0" encoding="utf-8"?>
<sst xmlns="http://schemas.openxmlformats.org/spreadsheetml/2006/main" count="84" uniqueCount="66">
  <si>
    <t>DD DOLNÍ ČERMNÁ - RD Dolní Čermná 462</t>
  </si>
  <si>
    <t xml:space="preserve">Vnitřní vybavení stavby - nábytek </t>
  </si>
  <si>
    <t>Číslo položky</t>
  </si>
  <si>
    <t>Název zařízení</t>
  </si>
  <si>
    <t>Ks</t>
  </si>
  <si>
    <t>Měrná jednotka</t>
  </si>
  <si>
    <t>Cena za jednotku</t>
  </si>
  <si>
    <t>Cena celkem bez DPH</t>
  </si>
  <si>
    <t>DPH</t>
  </si>
  <si>
    <t>Cena celkem vč. DPH</t>
  </si>
  <si>
    <t>1</t>
  </si>
  <si>
    <t>Obývací stěna včetně polic</t>
  </si>
  <si>
    <t>ks</t>
  </si>
  <si>
    <r>
      <rPr>
        <sz val="9"/>
        <color rgb="FF000000"/>
        <rFont val="Calibri"/>
        <family val="2"/>
        <charset val="238"/>
      </rPr>
      <t xml:space="preserve">
dekor: dřevo - dub</t>
    </r>
    <r>
      <rPr>
        <sz val="9"/>
        <color theme="1"/>
        <rFont val="Calibri"/>
        <family val="2"/>
        <charset val="238"/>
      </rPr>
      <t xml:space="preserve"> (dřevěný dekor kuchyňské pracovní desky) - mat (ochrana proti otiskům prstům)
narážecí úchytkový profil
</t>
    </r>
    <r>
      <rPr>
        <sz val="9"/>
        <color rgb="FF000000"/>
        <rFont val="Calibri"/>
        <family val="2"/>
        <charset val="238"/>
      </rPr>
      <t>rozměry obývací stěny: 2200x500x300mm – 3 boxy (oba krajní s dvířky, prostřední 1 police)
police nad obývací stěnou- dekor dřevo, hrany dekor dřevo, vše s dvířky a otevírání nahoru; rozměry - 2200x500x300mm</t>
    </r>
  </si>
  <si>
    <t>2</t>
  </si>
  <si>
    <t>Pracovní stůl 1.NP + skříňka</t>
  </si>
  <si>
    <t>3</t>
  </si>
  <si>
    <t>Komoda 2. NP</t>
  </si>
  <si>
    <t>4</t>
  </si>
  <si>
    <t>5</t>
  </si>
  <si>
    <t xml:space="preserve">Postel (včetně roštu)_pokoje </t>
  </si>
  <si>
    <r>
      <rPr>
        <sz val="9"/>
        <color theme="1"/>
        <rFont val="Calibri"/>
        <family val="2"/>
        <charset val="238"/>
      </rPr>
      <t xml:space="preserve">
rozměr lůžka: 900x2000 mm
</t>
    </r>
    <r>
      <rPr>
        <sz val="9"/>
        <color rgb="FF000000"/>
        <rFont val="Calibri"/>
        <family val="2"/>
        <charset val="238"/>
      </rPr>
      <t>dekor: dřevo- dub přírodní jednobarevná lamino deska - mat (ochrana proti otiskům prstům)</t>
    </r>
  </si>
  <si>
    <t>6</t>
  </si>
  <si>
    <t>Pracovní stůl_ pokoj 1.NP + 2.NP</t>
  </si>
  <si>
    <t xml:space="preserve">
ocelová konstrukce-RAL bílá
dřevěný dekor kuchyňské pracovní desky, 3 šuplíky
rozměr: 1700/750/700 mm</t>
  </si>
  <si>
    <t>7</t>
  </si>
  <si>
    <t>Pracovní stůl_ pokoj 2.NP</t>
  </si>
  <si>
    <t>8</t>
  </si>
  <si>
    <t>10</t>
  </si>
  <si>
    <t>17</t>
  </si>
  <si>
    <t xml:space="preserve">Sedací souprava </t>
  </si>
  <si>
    <t>sestava: pravý roh, polohovatelný záhlavník
Výška sedačky: 810 - 940 mm, Výška sezení: 440 – 500 mm, Hloubka sezení: 560-700 mm, celkové rozměry sedačky: 2800 x 1500 mm, šíře područky 25-26cm
nízké kovové nožičky, potah sedačky – tmavě šedá látka, vysouvací šuplík s matrací</t>
  </si>
  <si>
    <t xml:space="preserve">Konferenční stolek </t>
  </si>
  <si>
    <t>čtverec 1200x700 mm, zaoblené rohy, čtvercová podnož, dekor bílá, stolní tl. 30-40 mm, výška 300-400 mm</t>
  </si>
  <si>
    <t xml:space="preserve">Jídelní stůl </t>
  </si>
  <si>
    <t>rozměr 220 cm x 80 cm, výška 76 cm, až pro 10 lidí masivní dubová deska o tloušťce min. 3 cm, dřevěná podnož - masivní 4 dřevěné nohy</t>
  </si>
  <si>
    <t>Jídelní židle</t>
  </si>
  <si>
    <t>Materiál konstrukce: dubové dřevo, Barva konstrukce: hnědá, Rozměr: 48-50x40-50x80-84 cm, Výška sedáku: 45-47 cm, Nosnost do 110 kg</t>
  </si>
  <si>
    <t>Židle k psacímu stolu</t>
  </si>
  <si>
    <r>
      <rPr>
        <sz val="9"/>
        <color theme="1"/>
        <rFont val="Calibri"/>
        <family val="2"/>
        <charset val="238"/>
      </rPr>
      <t xml:space="preserve">šířka: max. 530 mm, hloubka: max. 620 mm, výška sedu: 430-460 mm, výška: 750-800 mm 
</t>
    </r>
    <r>
      <rPr>
        <sz val="9"/>
        <color rgb="FF000000"/>
        <rFont val="Calibri"/>
        <family val="2"/>
        <charset val="238"/>
      </rPr>
      <t xml:space="preserve">dřevěná (dub) židle v přírodní barvě, sedák: šedá látka
</t>
    </r>
    <r>
      <rPr>
        <sz val="9"/>
        <color theme="1"/>
        <rFont val="Calibri"/>
        <family val="2"/>
        <charset val="238"/>
      </rPr>
      <t>plynulý náběh opěradla, stohovatelná</t>
    </r>
  </si>
  <si>
    <t>Křeslo pokoje</t>
  </si>
  <si>
    <r>
      <rPr>
        <sz val="9"/>
        <color theme="1"/>
        <rFont val="Calibri"/>
        <family val="2"/>
        <charset val="238"/>
      </rPr>
      <t>Šířka: 600-700 mm, výška: 690-790 m</t>
    </r>
    <r>
      <rPr>
        <sz val="9"/>
        <color rgb="FF000000"/>
        <rFont val="Calibri"/>
        <family val="2"/>
        <charset val="238"/>
      </rPr>
      <t>m, hloubka: 650-850 mm
loketní opěrky: masivní, hranaté, tmavá barva, látka: šedá
nohy: masivní, hranaté, tmavá barva</t>
    </r>
  </si>
  <si>
    <t xml:space="preserve">Matrace </t>
  </si>
  <si>
    <t>nosnost max 130 kg, dva pocity tuhosti, oboustrannost, jádro matrace: studená pěna, pratelný povrch
šířka: 90 cm, výška: 18-20 cm, délka: 200 cm</t>
  </si>
  <si>
    <t>Celkem</t>
  </si>
  <si>
    <r>
      <t xml:space="preserve">
dekor: dřevo - </t>
    </r>
    <r>
      <rPr>
        <sz val="9"/>
        <color rgb="FF000000"/>
        <rFont val="Calibri"/>
        <family val="2"/>
        <charset val="238"/>
      </rPr>
      <t>dub</t>
    </r>
    <r>
      <rPr>
        <sz val="9"/>
        <color theme="1"/>
        <rFont val="Calibri"/>
        <family val="2"/>
        <charset val="238"/>
      </rPr>
      <t xml:space="preserve"> přírodní jednobarevná lamino deska - mat (ochrana proti otiskům prstům)
rozměr: 1400x1100x400mm – 4 zásuvky</t>
    </r>
  </si>
  <si>
    <t xml:space="preserve">
ocelová konstrukce-RAL bílá, dřevěný dekor kuchyňské pracovní desky, 3 šuplíky
rozměr: 1800/750/700 mm</t>
  </si>
  <si>
    <t xml:space="preserve">
dekor: dřevo- dub přírodní jednobarevná lamino deska - mat (ochrana proti otiskům prstům)
rozměr: 900/2570/300 mm</t>
  </si>
  <si>
    <t>9</t>
  </si>
  <si>
    <t>11</t>
  </si>
  <si>
    <t>12</t>
  </si>
  <si>
    <t>13</t>
  </si>
  <si>
    <t>14</t>
  </si>
  <si>
    <t>15</t>
  </si>
  <si>
    <t>16</t>
  </si>
  <si>
    <t xml:space="preserve">600x620x450mm; </t>
  </si>
  <si>
    <t>Knihovna_pokoj 2.NP</t>
  </si>
  <si>
    <t>Koupelnová skříňka nad umyvadlo se zrcadlem 2.NP</t>
  </si>
  <si>
    <t>600x500x150mm</t>
  </si>
  <si>
    <t>Skříňka pod umyvadlo koupelna 1.NP + 2.NP</t>
  </si>
  <si>
    <t>4 věšáky na ručníky za dveře koupelna 1.NP + 2.NP</t>
  </si>
  <si>
    <t>Rozměry jsou uvedeny délka x výška x hloubka. Dekor dub je laděný ke kuchyňské desce, která je odstín Hazel Silverjack Oak</t>
  </si>
  <si>
    <t>18</t>
  </si>
  <si>
    <r>
      <rPr>
        <sz val="9"/>
        <rFont val="Calibri"/>
        <family val="2"/>
        <charset val="238"/>
      </rPr>
      <t>ocelová konstrukce-RAL bílá, dřevěný dekor kuchyňské pracovní desky, 3 zásuvky (zásuvkový kontejner)
stůk do L - rozměr:</t>
    </r>
    <r>
      <rPr>
        <b/>
        <sz val="9"/>
        <color theme="4" tint="0.39988402966399123"/>
        <rFont val="Calibri"/>
        <family val="2"/>
        <charset val="238"/>
      </rPr>
      <t xml:space="preserve"> </t>
    </r>
  </si>
  <si>
    <r>
      <t xml:space="preserve">
dekor stolu: dřevo - </t>
    </r>
    <r>
      <rPr>
        <sz val="9"/>
        <color theme="1"/>
        <rFont val="Calibri"/>
        <family val="2"/>
        <charset val="238"/>
      </rPr>
      <t xml:space="preserve"> dub (dřevěný dekor kuchyňské pracovní desky)
</t>
    </r>
    <r>
      <rPr>
        <sz val="10"/>
        <rFont val="Calibri"/>
        <family val="2"/>
        <charset val="238"/>
      </rPr>
      <t xml:space="preserve">rozměry stolu: 1600x750x500mm – 3 šuplíky - zásuvkový kontejner - uzamykatelný       skříňka s dvířky nad stůl – </t>
    </r>
    <r>
      <rPr>
        <sz val="9"/>
        <color theme="1"/>
        <rFont val="Calibri"/>
        <family val="2"/>
        <charset val="238"/>
      </rPr>
      <t xml:space="preserve"> dub (dřevěný dekor kuchyňské pracovní desky)                                                                                                                         rozměry skříňky: 1200x500x300mm</t>
    </r>
  </si>
  <si>
    <t>Dekor může být upřesněn na místě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</si>
</sst>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\-"/>
    <numFmt numFmtId="165" formatCode="_-* #,##0.00&quot; Kč&quot;_-;\-* #,##0.00&quot; Kč&quot;_-;_-* \-??&quot; Kč&quot;_-;_-@_-"/>
  </numFmts>
  <fonts count="19" x14ac:knownFonts="1">
    <font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b/>
      <sz val="9"/>
      <color theme="4" tint="0.39988402966399123"/>
      <name val="Calibri"/>
      <family val="2"/>
      <charset val="238"/>
    </font>
    <font>
      <b/>
      <sz val="12"/>
      <name val="Tahoma"/>
      <family val="2"/>
      <charset val="238"/>
    </font>
    <font>
      <b/>
      <sz val="11"/>
      <color theme="1"/>
      <name val="Aptos Narrow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sz val="10.5"/>
      <color theme="1"/>
      <name val="Aptos"/>
      <family val="2"/>
    </font>
    <font>
      <sz val="9"/>
      <color theme="1"/>
      <name val="Aptos"/>
      <family val="2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4" xfId="0" applyFill="1" applyBorder="1"/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8" xfId="0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2" fontId="8" fillId="0" borderId="7" xfId="0" applyNumberFormat="1" applyFont="1" applyBorder="1"/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9" fillId="0" borderId="7" xfId="0" applyFont="1" applyBorder="1" applyAlignment="1">
      <alignment wrapText="1"/>
    </xf>
    <xf numFmtId="0" fontId="0" fillId="4" borderId="7" xfId="0" applyFill="1" applyBorder="1" applyAlignment="1">
      <alignment horizontal="center" vertical="center"/>
    </xf>
    <xf numFmtId="0" fontId="0" fillId="4" borderId="0" xfId="0" applyFill="1"/>
    <xf numFmtId="0" fontId="9" fillId="0" borderId="0" xfId="0" applyFont="1" applyAlignment="1">
      <alignment wrapText="1"/>
    </xf>
    <xf numFmtId="3" fontId="12" fillId="0" borderId="10" xfId="1" applyNumberFormat="1" applyFont="1" applyBorder="1" applyAlignment="1">
      <alignment horizontal="right" vertical="center"/>
    </xf>
    <xf numFmtId="165" fontId="13" fillId="0" borderId="11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right" vertical="center"/>
    </xf>
    <xf numFmtId="164" fontId="0" fillId="0" borderId="0" xfId="0" applyNumberFormat="1"/>
    <xf numFmtId="0" fontId="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164" fontId="6" fillId="4" borderId="14" xfId="0" applyNumberFormat="1" applyFont="1" applyFill="1" applyBorder="1" applyAlignment="1">
      <alignment horizontal="right" vertical="center" wrapText="1"/>
    </xf>
    <xf numFmtId="164" fontId="6" fillId="4" borderId="16" xfId="0" applyNumberFormat="1" applyFont="1" applyFill="1" applyBorder="1" applyAlignment="1">
      <alignment horizontal="right" vertical="center" wrapText="1"/>
    </xf>
    <xf numFmtId="164" fontId="6" fillId="4" borderId="15" xfId="0" applyNumberFormat="1" applyFont="1" applyFill="1" applyBorder="1" applyAlignment="1">
      <alignment horizontal="right" vertical="center" wrapText="1"/>
    </xf>
    <xf numFmtId="164" fontId="6" fillId="4" borderId="13" xfId="0" applyNumberFormat="1" applyFont="1" applyFill="1" applyBorder="1" applyAlignment="1">
      <alignment horizontal="right" vertical="center" wrapText="1"/>
    </xf>
    <xf numFmtId="164" fontId="6" fillId="4" borderId="17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16" xfId="0" applyBorder="1"/>
    <xf numFmtId="164" fontId="6" fillId="4" borderId="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2" borderId="6" xfId="0" applyFill="1" applyBorder="1" applyAlignment="1">
      <alignment horizontal="center"/>
    </xf>
    <xf numFmtId="0" fontId="18" fillId="0" borderId="0" xfId="0" applyFont="1" applyAlignment="1">
      <alignment horizontal="left"/>
    </xf>
    <xf numFmtId="49" fontId="4" fillId="0" borderId="7" xfId="0" applyNumberFormat="1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02B9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429159</xdr:colOff>
      <xdr:row>23</xdr:row>
      <xdr:rowOff>31221</xdr:rowOff>
    </xdr:from>
    <xdr:to>
      <xdr:col>1</xdr:col>
      <xdr:colOff>1801817</xdr:colOff>
      <xdr:row>23</xdr:row>
      <xdr:rowOff>882973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193117-697E-BD85-0036-C94DD5A5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308737" y="10176831"/>
          <a:ext cx="851752" cy="137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="120" zoomScaleNormal="120" workbookViewId="0">
      <pane ySplit="7" topLeftCell="A8" activePane="bottomLeft" state="frozen"/>
      <selection pane="bottomLeft" activeCell="Q11" sqref="Q11"/>
    </sheetView>
  </sheetViews>
  <sheetFormatPr defaultColWidth="8.6640625" defaultRowHeight="12" customHeight="1" x14ac:dyDescent="0.2"/>
  <cols>
    <col min="1" max="1" width="10.83203125" style="1" customWidth="1"/>
    <col min="2" max="2" width="59.83203125" style="2" customWidth="1"/>
    <col min="3" max="3" width="8.5" style="1" customWidth="1"/>
    <col min="4" max="4" width="9.5" customWidth="1"/>
    <col min="5" max="5" width="14.33203125" customWidth="1"/>
    <col min="6" max="8" width="19" customWidth="1"/>
  </cols>
  <sheetData>
    <row r="1" spans="1:8" ht="19.5" customHeight="1" x14ac:dyDescent="0.25">
      <c r="B1" s="3" t="s">
        <v>0</v>
      </c>
    </row>
    <row r="2" spans="1:8" ht="19.5" customHeight="1" x14ac:dyDescent="0.2">
      <c r="B2" s="4" t="s">
        <v>1</v>
      </c>
    </row>
    <row r="4" spans="1:8" s="3" customFormat="1" ht="18" x14ac:dyDescent="0.25">
      <c r="B4" s="49" t="s">
        <v>65</v>
      </c>
      <c r="C4" s="46"/>
    </row>
    <row r="5" spans="1:8" s="3" customFormat="1" ht="18" x14ac:dyDescent="0.25">
      <c r="B5" s="36" t="s">
        <v>61</v>
      </c>
      <c r="C5" s="46"/>
    </row>
    <row r="6" spans="1:8" s="4" customFormat="1" ht="18.75" thickBot="1" x14ac:dyDescent="0.25">
      <c r="C6" s="47"/>
    </row>
    <row r="7" spans="1:8" ht="27.75" customHeight="1" thickBot="1" x14ac:dyDescent="0.25">
      <c r="A7" s="5" t="s">
        <v>2</v>
      </c>
      <c r="B7" s="6" t="s">
        <v>3</v>
      </c>
      <c r="C7" s="7" t="s">
        <v>4</v>
      </c>
      <c r="D7" s="5" t="s">
        <v>5</v>
      </c>
      <c r="E7" s="5" t="s">
        <v>6</v>
      </c>
      <c r="F7" s="5" t="s">
        <v>7</v>
      </c>
      <c r="G7" s="8" t="s">
        <v>8</v>
      </c>
      <c r="H7" s="9" t="s">
        <v>9</v>
      </c>
    </row>
    <row r="8" spans="1:8" ht="12.75" customHeight="1" thickBot="1" x14ac:dyDescent="0.25">
      <c r="A8" s="10"/>
      <c r="B8" s="11"/>
      <c r="C8" s="48"/>
      <c r="D8" s="12"/>
      <c r="E8" s="12"/>
      <c r="F8" s="12"/>
      <c r="G8" s="12"/>
      <c r="H8" s="13"/>
    </row>
    <row r="9" spans="1:8" ht="33" customHeight="1" x14ac:dyDescent="0.2">
      <c r="A9" s="50" t="s">
        <v>10</v>
      </c>
      <c r="B9" s="14" t="s">
        <v>11</v>
      </c>
      <c r="C9" s="15">
        <v>1</v>
      </c>
      <c r="D9" s="16" t="s">
        <v>12</v>
      </c>
      <c r="E9" s="17"/>
      <c r="F9" s="18">
        <f>E9*C9</f>
        <v>0</v>
      </c>
      <c r="G9" s="18">
        <f>F9*0.21</f>
        <v>0</v>
      </c>
      <c r="H9" s="18">
        <f>F9+G9</f>
        <v>0</v>
      </c>
    </row>
    <row r="10" spans="1:8" ht="96" x14ac:dyDescent="0.2">
      <c r="A10" s="50"/>
      <c r="B10" s="19" t="s">
        <v>13</v>
      </c>
      <c r="C10" s="23"/>
      <c r="D10" s="20"/>
      <c r="E10" s="20"/>
      <c r="F10" s="21"/>
      <c r="G10" s="21"/>
      <c r="H10" s="21"/>
    </row>
    <row r="11" spans="1:8" ht="33" customHeight="1" x14ac:dyDescent="0.2">
      <c r="A11" s="50" t="s">
        <v>14</v>
      </c>
      <c r="B11" s="22" t="s">
        <v>15</v>
      </c>
      <c r="C11" s="23">
        <v>1</v>
      </c>
      <c r="D11" s="20" t="s">
        <v>12</v>
      </c>
      <c r="E11" s="17"/>
      <c r="F11" s="18">
        <f>E11*C11</f>
        <v>0</v>
      </c>
      <c r="G11" s="18">
        <f>F11*0.21</f>
        <v>0</v>
      </c>
      <c r="H11" s="18">
        <f>F11+G11</f>
        <v>0</v>
      </c>
    </row>
    <row r="12" spans="1:8" ht="72" customHeight="1" x14ac:dyDescent="0.2">
      <c r="A12" s="50"/>
      <c r="B12" s="24" t="s">
        <v>64</v>
      </c>
      <c r="C12" s="23"/>
      <c r="D12" s="20"/>
      <c r="E12" s="20"/>
      <c r="F12" s="21"/>
      <c r="G12" s="21"/>
      <c r="H12" s="21"/>
    </row>
    <row r="13" spans="1:8" ht="33" customHeight="1" x14ac:dyDescent="0.2">
      <c r="A13" s="50" t="s">
        <v>16</v>
      </c>
      <c r="B13" s="22" t="s">
        <v>17</v>
      </c>
      <c r="C13" s="23">
        <v>1</v>
      </c>
      <c r="D13" s="20" t="s">
        <v>12</v>
      </c>
      <c r="E13" s="17"/>
      <c r="F13" s="18">
        <f>E13*C13</f>
        <v>0</v>
      </c>
      <c r="G13" s="18">
        <f>F13*0.21</f>
        <v>0</v>
      </c>
      <c r="H13" s="18">
        <f>F13+G13</f>
        <v>0</v>
      </c>
    </row>
    <row r="14" spans="1:8" ht="48" x14ac:dyDescent="0.2">
      <c r="A14" s="50"/>
      <c r="B14" s="25" t="s">
        <v>45</v>
      </c>
      <c r="C14" s="23"/>
      <c r="D14" s="20"/>
      <c r="E14" s="20"/>
      <c r="F14" s="18"/>
      <c r="G14" s="18"/>
      <c r="H14" s="18"/>
    </row>
    <row r="15" spans="1:8" ht="33" customHeight="1" x14ac:dyDescent="0.2">
      <c r="A15" s="50" t="s">
        <v>18</v>
      </c>
      <c r="B15" s="22" t="s">
        <v>20</v>
      </c>
      <c r="C15" s="35">
        <v>6</v>
      </c>
      <c r="D15" s="20" t="s">
        <v>12</v>
      </c>
      <c r="E15" s="17"/>
      <c r="F15" s="18">
        <f>E15*C15</f>
        <v>0</v>
      </c>
      <c r="G15" s="18">
        <f>F15*0.21</f>
        <v>0</v>
      </c>
      <c r="H15" s="18">
        <f t="shared" ref="H15" si="0">F15+G15</f>
        <v>0</v>
      </c>
    </row>
    <row r="16" spans="1:8" ht="48" x14ac:dyDescent="0.2">
      <c r="A16" s="50"/>
      <c r="B16" s="25" t="s">
        <v>21</v>
      </c>
      <c r="C16" s="23"/>
      <c r="D16" s="20"/>
      <c r="E16" s="20"/>
      <c r="F16" s="21"/>
      <c r="G16" s="21"/>
      <c r="H16" s="21"/>
    </row>
    <row r="17" spans="1:8" ht="33" customHeight="1" x14ac:dyDescent="0.2">
      <c r="A17" s="50" t="s">
        <v>19</v>
      </c>
      <c r="B17" s="22" t="s">
        <v>23</v>
      </c>
      <c r="C17" s="23">
        <v>2</v>
      </c>
      <c r="D17" s="20" t="s">
        <v>12</v>
      </c>
      <c r="E17" s="17"/>
      <c r="F17" s="41">
        <f>E17*C17</f>
        <v>0</v>
      </c>
      <c r="G17" s="42">
        <f t="shared" ref="G17:G21" si="1">F17*0.21</f>
        <v>0</v>
      </c>
      <c r="H17" s="40">
        <f t="shared" ref="H17" si="2">F17+G17</f>
        <v>0</v>
      </c>
    </row>
    <row r="18" spans="1:8" ht="48" x14ac:dyDescent="0.2">
      <c r="A18" s="50"/>
      <c r="B18" s="25" t="s">
        <v>24</v>
      </c>
      <c r="C18" s="23"/>
      <c r="D18" s="20"/>
      <c r="E18" s="20"/>
      <c r="F18" s="43"/>
      <c r="G18" s="44"/>
      <c r="H18" s="44"/>
    </row>
    <row r="19" spans="1:8" ht="33" customHeight="1" x14ac:dyDescent="0.2">
      <c r="A19" s="50" t="s">
        <v>22</v>
      </c>
      <c r="B19" s="22" t="s">
        <v>26</v>
      </c>
      <c r="C19" s="23">
        <v>1</v>
      </c>
      <c r="D19" s="20" t="s">
        <v>12</v>
      </c>
      <c r="E19" s="17"/>
      <c r="F19" s="45">
        <f>E18*C18</f>
        <v>0</v>
      </c>
      <c r="G19" s="39">
        <f>F19*0.21</f>
        <v>0</v>
      </c>
      <c r="H19" s="39">
        <f>F19+G19</f>
        <v>0</v>
      </c>
    </row>
    <row r="20" spans="1:8" ht="48" x14ac:dyDescent="0.2">
      <c r="A20" s="50"/>
      <c r="B20" s="25" t="s">
        <v>46</v>
      </c>
      <c r="C20" s="23"/>
      <c r="D20" s="20"/>
      <c r="E20" s="20"/>
      <c r="F20" s="38"/>
      <c r="G20" s="18"/>
      <c r="H20" s="18"/>
    </row>
    <row r="21" spans="1:8" ht="33" customHeight="1" x14ac:dyDescent="0.2">
      <c r="A21" s="50" t="s">
        <v>25</v>
      </c>
      <c r="B21" s="22" t="s">
        <v>56</v>
      </c>
      <c r="C21" s="23">
        <v>1</v>
      </c>
      <c r="D21" s="20" t="s">
        <v>12</v>
      </c>
      <c r="E21" s="17"/>
      <c r="F21" s="18">
        <f t="shared" ref="F21" si="3">E21*C21</f>
        <v>0</v>
      </c>
      <c r="G21" s="18">
        <f t="shared" si="1"/>
        <v>0</v>
      </c>
      <c r="H21" s="18">
        <f t="shared" ref="H21" si="4">F21+G21</f>
        <v>0</v>
      </c>
    </row>
    <row r="22" spans="1:8" ht="48" x14ac:dyDescent="0.2">
      <c r="A22" s="50"/>
      <c r="B22" s="25" t="s">
        <v>47</v>
      </c>
      <c r="C22" s="23"/>
      <c r="D22" s="20"/>
      <c r="E22" s="20"/>
      <c r="F22" s="21"/>
      <c r="G22" s="21"/>
      <c r="H22" s="21"/>
    </row>
    <row r="23" spans="1:8" ht="33" customHeight="1" x14ac:dyDescent="0.2">
      <c r="A23" s="50" t="s">
        <v>27</v>
      </c>
      <c r="B23" s="22" t="s">
        <v>26</v>
      </c>
      <c r="C23" s="23">
        <v>1</v>
      </c>
      <c r="D23" s="20" t="s">
        <v>12</v>
      </c>
      <c r="E23" s="17"/>
      <c r="F23" s="18">
        <f t="shared" ref="F23" si="5">E23*C23</f>
        <v>0</v>
      </c>
      <c r="G23" s="18">
        <f t="shared" ref="G23" si="6">F23*0.21</f>
        <v>0</v>
      </c>
      <c r="H23" s="18">
        <f t="shared" ref="H23" si="7">F23+G23</f>
        <v>0</v>
      </c>
    </row>
    <row r="24" spans="1:8" ht="101.25" customHeight="1" x14ac:dyDescent="0.2">
      <c r="A24" s="50"/>
      <c r="B24" s="26" t="s">
        <v>63</v>
      </c>
      <c r="C24" s="23"/>
      <c r="D24" s="20"/>
      <c r="E24" s="20"/>
      <c r="F24" s="18"/>
      <c r="G24" s="18"/>
      <c r="H24" s="18"/>
    </row>
    <row r="25" spans="1:8" ht="33" customHeight="1" x14ac:dyDescent="0.2">
      <c r="A25" s="50" t="s">
        <v>48</v>
      </c>
      <c r="B25" s="22" t="s">
        <v>30</v>
      </c>
      <c r="C25" s="23">
        <v>1</v>
      </c>
      <c r="D25" s="20" t="s">
        <v>12</v>
      </c>
      <c r="E25" s="17"/>
      <c r="F25" s="18">
        <f>E25*C25</f>
        <v>0</v>
      </c>
      <c r="G25" s="18">
        <f>F25*0.21</f>
        <v>0</v>
      </c>
      <c r="H25" s="18">
        <f>F25+G25</f>
        <v>0</v>
      </c>
    </row>
    <row r="26" spans="1:8" ht="72" x14ac:dyDescent="0.2">
      <c r="A26" s="50"/>
      <c r="B26" s="19" t="s">
        <v>31</v>
      </c>
      <c r="C26" s="23"/>
      <c r="D26" s="20"/>
      <c r="E26" s="20"/>
      <c r="F26" s="18"/>
      <c r="G26" s="18"/>
      <c r="H26" s="18"/>
    </row>
    <row r="27" spans="1:8" ht="33" customHeight="1" x14ac:dyDescent="0.2">
      <c r="A27" s="50" t="s">
        <v>28</v>
      </c>
      <c r="B27" s="22" t="s">
        <v>32</v>
      </c>
      <c r="C27" s="23">
        <v>1</v>
      </c>
      <c r="D27" s="20" t="s">
        <v>12</v>
      </c>
      <c r="E27" s="17"/>
      <c r="F27" s="18">
        <f>E27*C27</f>
        <v>0</v>
      </c>
      <c r="G27" s="18">
        <f>F27*0.21</f>
        <v>0</v>
      </c>
      <c r="H27" s="18">
        <f>F27+G27</f>
        <v>0</v>
      </c>
    </row>
    <row r="28" spans="1:8" ht="24" x14ac:dyDescent="0.2">
      <c r="A28" s="50"/>
      <c r="B28" s="19" t="s">
        <v>33</v>
      </c>
      <c r="C28" s="23"/>
      <c r="D28" s="20"/>
      <c r="E28" s="20"/>
      <c r="F28" s="21"/>
      <c r="G28" s="21"/>
      <c r="H28" s="21"/>
    </row>
    <row r="29" spans="1:8" ht="33" customHeight="1" x14ac:dyDescent="0.2">
      <c r="A29" s="50" t="s">
        <v>49</v>
      </c>
      <c r="B29" s="22" t="s">
        <v>34</v>
      </c>
      <c r="C29" s="23">
        <v>1</v>
      </c>
      <c r="D29" s="20" t="s">
        <v>12</v>
      </c>
      <c r="E29" s="17"/>
      <c r="F29" s="18">
        <f>E29*C29</f>
        <v>0</v>
      </c>
      <c r="G29" s="18">
        <f>F29*0.21</f>
        <v>0</v>
      </c>
      <c r="H29" s="18">
        <f>F29+G29</f>
        <v>0</v>
      </c>
    </row>
    <row r="30" spans="1:8" ht="36" x14ac:dyDescent="0.2">
      <c r="A30" s="50"/>
      <c r="B30" s="25" t="s">
        <v>35</v>
      </c>
      <c r="C30" s="23"/>
      <c r="D30" s="20"/>
      <c r="E30" s="20"/>
      <c r="F30" s="18"/>
      <c r="G30" s="18"/>
      <c r="H30" s="18"/>
    </row>
    <row r="31" spans="1:8" ht="33" customHeight="1" x14ac:dyDescent="0.2">
      <c r="A31" s="50" t="s">
        <v>50</v>
      </c>
      <c r="B31" s="22" t="s">
        <v>36</v>
      </c>
      <c r="C31" s="23">
        <v>9</v>
      </c>
      <c r="D31" s="20" t="s">
        <v>12</v>
      </c>
      <c r="E31" s="17"/>
      <c r="F31" s="18">
        <f>E31*C31</f>
        <v>0</v>
      </c>
      <c r="G31" s="18">
        <f>F31*0.21</f>
        <v>0</v>
      </c>
      <c r="H31" s="18">
        <f>F31+G31</f>
        <v>0</v>
      </c>
    </row>
    <row r="32" spans="1:8" ht="36" x14ac:dyDescent="0.2">
      <c r="A32" s="50"/>
      <c r="B32" s="19" t="s">
        <v>37</v>
      </c>
      <c r="C32" s="23"/>
      <c r="D32" s="20"/>
      <c r="E32" s="27"/>
      <c r="F32" s="18"/>
      <c r="G32" s="18"/>
      <c r="H32" s="18"/>
    </row>
    <row r="33" spans="1:9" ht="33" customHeight="1" x14ac:dyDescent="0.2">
      <c r="A33" s="50" t="s">
        <v>51</v>
      </c>
      <c r="B33" s="22" t="s">
        <v>38</v>
      </c>
      <c r="C33" s="23">
        <v>6</v>
      </c>
      <c r="D33" s="20" t="s">
        <v>12</v>
      </c>
      <c r="E33" s="17"/>
      <c r="F33" s="18">
        <f>E33*C33</f>
        <v>0</v>
      </c>
      <c r="G33" s="18">
        <f t="shared" ref="G33" si="8">F33*0.21</f>
        <v>0</v>
      </c>
      <c r="H33" s="18">
        <f t="shared" ref="H33" si="9">F33+G33</f>
        <v>0</v>
      </c>
    </row>
    <row r="34" spans="1:9" ht="48" x14ac:dyDescent="0.2">
      <c r="A34" s="50"/>
      <c r="B34" s="25" t="s">
        <v>39</v>
      </c>
      <c r="C34" s="23"/>
      <c r="D34" s="20"/>
      <c r="E34" s="20"/>
      <c r="F34" s="21"/>
      <c r="G34" s="21"/>
      <c r="H34" s="21"/>
      <c r="I34" s="28"/>
    </row>
    <row r="35" spans="1:9" ht="33" customHeight="1" x14ac:dyDescent="0.2">
      <c r="A35" s="50" t="s">
        <v>52</v>
      </c>
      <c r="B35" s="22" t="s">
        <v>40</v>
      </c>
      <c r="C35" s="23">
        <v>4</v>
      </c>
      <c r="D35" s="20" t="s">
        <v>12</v>
      </c>
      <c r="E35" s="17"/>
      <c r="F35" s="18">
        <f t="shared" ref="F35" si="10">E35*C35</f>
        <v>0</v>
      </c>
      <c r="G35" s="18">
        <f t="shared" ref="G35" si="11">F35*0.21</f>
        <v>0</v>
      </c>
      <c r="H35" s="18">
        <f t="shared" ref="H35" si="12">F35+G35</f>
        <v>0</v>
      </c>
    </row>
    <row r="36" spans="1:9" ht="36" x14ac:dyDescent="0.2">
      <c r="A36" s="50"/>
      <c r="B36" s="25" t="s">
        <v>41</v>
      </c>
      <c r="C36" s="23"/>
      <c r="D36" s="20"/>
      <c r="E36" s="20"/>
      <c r="F36" s="18"/>
      <c r="G36" s="18"/>
      <c r="H36" s="18"/>
    </row>
    <row r="37" spans="1:9" ht="36.75" customHeight="1" x14ac:dyDescent="0.2">
      <c r="A37" s="50" t="s">
        <v>53</v>
      </c>
      <c r="B37" s="34" t="s">
        <v>59</v>
      </c>
      <c r="C37" s="23">
        <v>2</v>
      </c>
      <c r="D37" s="20" t="s">
        <v>12</v>
      </c>
      <c r="E37" s="17"/>
      <c r="F37" s="18">
        <f t="shared" ref="F37" si="13">E37*C37</f>
        <v>0</v>
      </c>
      <c r="G37" s="18">
        <f t="shared" ref="G37:G39" si="14">F37*0.21</f>
        <v>0</v>
      </c>
      <c r="H37" s="18">
        <f t="shared" ref="H37" si="15">F37+G37</f>
        <v>0</v>
      </c>
    </row>
    <row r="38" spans="1:9" ht="25.5" customHeight="1" x14ac:dyDescent="0.2">
      <c r="A38" s="50"/>
      <c r="B38" s="25" t="s">
        <v>55</v>
      </c>
      <c r="C38" s="23"/>
      <c r="D38" s="20"/>
      <c r="E38" s="16"/>
      <c r="F38" s="18"/>
      <c r="G38" s="18"/>
      <c r="H38" s="18"/>
    </row>
    <row r="39" spans="1:9" ht="25.5" customHeight="1" x14ac:dyDescent="0.2">
      <c r="A39" s="50" t="s">
        <v>54</v>
      </c>
      <c r="B39" s="22" t="s">
        <v>60</v>
      </c>
      <c r="C39" s="23">
        <v>2</v>
      </c>
      <c r="D39" s="20" t="s">
        <v>12</v>
      </c>
      <c r="E39" s="17"/>
      <c r="F39" s="18">
        <f t="shared" ref="F39" si="16">E39*C39</f>
        <v>0</v>
      </c>
      <c r="G39" s="18">
        <f t="shared" si="14"/>
        <v>0</v>
      </c>
      <c r="H39" s="18">
        <f t="shared" ref="H39" si="17">F39+G39</f>
        <v>0</v>
      </c>
    </row>
    <row r="40" spans="1:9" ht="25.5" customHeight="1" x14ac:dyDescent="0.2">
      <c r="A40" s="50"/>
      <c r="B40" s="25"/>
      <c r="C40" s="23"/>
      <c r="D40" s="20"/>
      <c r="E40" s="16"/>
      <c r="F40" s="21"/>
      <c r="G40" s="21"/>
      <c r="H40" s="21"/>
    </row>
    <row r="41" spans="1:9" ht="20.25" customHeight="1" x14ac:dyDescent="0.2">
      <c r="A41" s="50" t="s">
        <v>29</v>
      </c>
      <c r="B41" s="22" t="s">
        <v>57</v>
      </c>
      <c r="C41" s="23">
        <v>1</v>
      </c>
      <c r="D41" s="20" t="s">
        <v>12</v>
      </c>
      <c r="E41" s="17"/>
      <c r="F41" s="18">
        <f t="shared" ref="F41" si="18">E41*C41</f>
        <v>0</v>
      </c>
      <c r="G41" s="18">
        <f t="shared" ref="G41" si="19">F41*0.21</f>
        <v>0</v>
      </c>
      <c r="H41" s="18">
        <f t="shared" ref="H41" si="20">F41+G41</f>
        <v>0</v>
      </c>
    </row>
    <row r="42" spans="1:9" ht="30.75" customHeight="1" x14ac:dyDescent="0.2">
      <c r="A42" s="50"/>
      <c r="B42" s="37" t="s">
        <v>58</v>
      </c>
      <c r="C42" s="23"/>
      <c r="D42" s="20"/>
      <c r="E42" s="16"/>
      <c r="F42" s="21"/>
      <c r="G42" s="21"/>
      <c r="H42" s="21"/>
    </row>
    <row r="43" spans="1:9" ht="33" customHeight="1" x14ac:dyDescent="0.2">
      <c r="A43" s="50" t="s">
        <v>62</v>
      </c>
      <c r="B43" s="22" t="s">
        <v>42</v>
      </c>
      <c r="C43" s="23">
        <v>6</v>
      </c>
      <c r="D43" s="20" t="s">
        <v>12</v>
      </c>
      <c r="E43" s="17"/>
      <c r="F43" s="18">
        <f t="shared" ref="F43" si="21">E43*C43</f>
        <v>0</v>
      </c>
      <c r="G43" s="18">
        <f t="shared" ref="G43" si="22">F43*0.21</f>
        <v>0</v>
      </c>
      <c r="H43" s="18">
        <f t="shared" ref="H43" si="23">F43+G43</f>
        <v>0</v>
      </c>
    </row>
    <row r="44" spans="1:9" ht="36" x14ac:dyDescent="0.2">
      <c r="A44" s="50"/>
      <c r="B44" s="25" t="s">
        <v>43</v>
      </c>
      <c r="C44" s="23"/>
      <c r="D44" s="20"/>
      <c r="E44" s="20"/>
      <c r="F44" s="21"/>
      <c r="G44" s="21"/>
      <c r="H44" s="21"/>
    </row>
    <row r="45" spans="1:9" ht="15.75" thickBot="1" x14ac:dyDescent="0.25">
      <c r="B45" s="29"/>
      <c r="E45" s="30" t="s">
        <v>44</v>
      </c>
      <c r="F45" s="31">
        <f>SUM(F9:F44)</f>
        <v>0</v>
      </c>
      <c r="G45" s="31">
        <f>SUM(G9:G44)</f>
        <v>0</v>
      </c>
      <c r="H45" s="32">
        <f>SUM(H9:H44)</f>
        <v>0</v>
      </c>
    </row>
    <row r="48" spans="1:9" x14ac:dyDescent="0.2">
      <c r="F48" s="33"/>
      <c r="G48" s="33"/>
      <c r="H48" s="33"/>
    </row>
  </sheetData>
  <mergeCells count="18"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43:A44"/>
    <mergeCell ref="A41:A42"/>
    <mergeCell ref="A37:A38"/>
    <mergeCell ref="A39:A40"/>
    <mergeCell ref="A27:A28"/>
    <mergeCell ref="A29:A30"/>
    <mergeCell ref="A31:A32"/>
    <mergeCell ref="A33:A34"/>
    <mergeCell ref="A35:A36"/>
  </mergeCells>
  <phoneticPr fontId="14" type="noConversion"/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Klouda Luděk Bc.</dc:creator>
  <dc:description/>
  <cp:lastModifiedBy>Iva Vašíčková</cp:lastModifiedBy>
  <cp:revision>8</cp:revision>
  <dcterms:created xsi:type="dcterms:W3CDTF">2025-07-28T13:12:11Z</dcterms:created>
  <dcterms:modified xsi:type="dcterms:W3CDTF">2026-06-22T09:35:47Z</dcterms:modified>
  <dc:language>cs-CZ</dc:language>
</cp:coreProperties>
</file>